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25" yWindow="540" windowWidth="19440" windowHeight="15375" activeTab="0"/>
  </bookViews>
  <sheets>
    <sheet name="Feuil2" sheetId="1" r:id="rId1"/>
    <sheet name="Feuil3" sheetId="2" state="hidden" r:id="rId2"/>
  </sheets>
  <definedNames>
    <definedName name="_xlnm.Print_Area" localSheetId="0">'Feuil2'!$A$1:$K$40</definedName>
  </definedNames>
  <calcPr fullCalcOnLoad="1"/>
</workbook>
</file>

<file path=xl/comments1.xml><?xml version="1.0" encoding="utf-8"?>
<comments xmlns="http://schemas.openxmlformats.org/spreadsheetml/2006/main">
  <authors>
    <author>Licensed User</author>
  </authors>
  <commentList>
    <comment ref="F2" authorId="0">
      <text>
        <r>
          <rPr>
            <b/>
            <sz val="8"/>
            <rFont val="Tahoma"/>
            <family val="2"/>
          </rPr>
          <t>Licensed User:</t>
        </r>
        <r>
          <rPr>
            <sz val="8"/>
            <rFont val="Tahoma"/>
            <family val="2"/>
          </rPr>
          <t xml:space="preserve">
Attention les 1er et 2ème Membres, doivent cohabiter sous le même toit
</t>
        </r>
      </text>
    </comment>
    <comment ref="H25" authorId="0">
      <text>
        <r>
          <rPr>
            <sz val="8"/>
            <rFont val="Tahoma"/>
            <family val="2"/>
          </rPr>
          <t xml:space="preserve">Sur remorque
</t>
        </r>
      </text>
    </comment>
  </commentList>
</comments>
</file>

<file path=xl/sharedStrings.xml><?xml version="1.0" encoding="utf-8"?>
<sst xmlns="http://schemas.openxmlformats.org/spreadsheetml/2006/main" count="73" uniqueCount="69">
  <si>
    <t>(IBAN : BE 42 2600 6067 2054 - BIC : GEBA BE BB).</t>
  </si>
  <si>
    <t xml:space="preserve">Parking Bateau </t>
  </si>
  <si>
    <t>Parking Bateau</t>
  </si>
  <si>
    <t xml:space="preserve">Parkink Bateau </t>
  </si>
  <si>
    <r>
      <t xml:space="preserve">EHN </t>
    </r>
    <r>
      <rPr>
        <b/>
        <sz val="8"/>
        <rFont val="Arial"/>
        <family val="2"/>
      </rPr>
      <t>asbl</t>
    </r>
  </si>
  <si>
    <t>www.ehn.be</t>
  </si>
  <si>
    <t>Téléphone / Téléfax</t>
  </si>
  <si>
    <t xml:space="preserve">N° de registre national </t>
  </si>
  <si>
    <t>Veuillez préciser s'il s'agit d'un sous membre du copropriétaire en ajoutant C à côté du nom dans la colonne G</t>
  </si>
  <si>
    <t>habitants sous le même toit que ces derniers</t>
  </si>
  <si>
    <t>RAPPEL, Ne peuvent être sous membres que les membres de la famille des propriétaires ou copropriétaires de bateaux</t>
  </si>
  <si>
    <t>En cliquant sur les cases à côté des montants à payer (petits carrés), un petit v apparaît et les montants s'additionnent automatiquement</t>
  </si>
  <si>
    <t xml:space="preserve">           A  Monsieur VANHOUTEGHEM ALAIN - AVENUE DES MUGUETS, 1 - 1950 KRAAINEM  (les documents incomplets ne seront pas traités)</t>
  </si>
  <si>
    <t>Parking Remorque</t>
  </si>
  <si>
    <r>
      <t xml:space="preserve">Largeur </t>
    </r>
    <r>
      <rPr>
        <sz val="10"/>
        <color indexed="10"/>
        <rFont val="Arial"/>
        <family val="0"/>
      </rPr>
      <t>EXACTE</t>
    </r>
    <r>
      <rPr>
        <sz val="10"/>
        <rFont val="Arial"/>
        <family val="0"/>
      </rPr>
      <t xml:space="preserve"> (en cm)</t>
    </r>
  </si>
  <si>
    <t>Nom</t>
  </si>
  <si>
    <t>Prénom</t>
  </si>
  <si>
    <t>Date de naissance</t>
  </si>
  <si>
    <t>Adresse</t>
  </si>
  <si>
    <t>Code postal + Localité</t>
  </si>
  <si>
    <t>Pays</t>
  </si>
  <si>
    <t>GSM</t>
  </si>
  <si>
    <t>E-mail</t>
  </si>
  <si>
    <t>2ème Membre</t>
  </si>
  <si>
    <t>1er Membre</t>
  </si>
  <si>
    <t>Copropriétaire</t>
  </si>
  <si>
    <t>Cotisation forfaitaire</t>
  </si>
  <si>
    <t>Permis mer</t>
  </si>
  <si>
    <t>Cotisation de base</t>
  </si>
  <si>
    <t>Ponton</t>
  </si>
  <si>
    <t>Cotisation de base forfaitaire</t>
  </si>
  <si>
    <t>Cotisation copropriétaire</t>
  </si>
  <si>
    <t>Cotisation sous membre</t>
  </si>
  <si>
    <t>Validation copropiétaire</t>
  </si>
  <si>
    <t>Validation sous membres</t>
  </si>
  <si>
    <t>Validation Ponton</t>
  </si>
  <si>
    <t xml:space="preserve">Validation permis mer </t>
  </si>
  <si>
    <t xml:space="preserve">Valeur </t>
  </si>
  <si>
    <t xml:space="preserve">Si </t>
  </si>
  <si>
    <t xml:space="preserve">FAUX </t>
  </si>
  <si>
    <t>Sous membres</t>
  </si>
  <si>
    <t>1)</t>
  </si>
  <si>
    <t>2)</t>
  </si>
  <si>
    <t>3)</t>
  </si>
  <si>
    <t>4)</t>
  </si>
  <si>
    <t>5)</t>
  </si>
  <si>
    <t>6)</t>
  </si>
  <si>
    <t>Nom et prénom</t>
  </si>
  <si>
    <t>C *</t>
  </si>
  <si>
    <t>Cotisation</t>
  </si>
  <si>
    <t xml:space="preserve">Sous -membres </t>
  </si>
  <si>
    <t>Membres</t>
  </si>
  <si>
    <t>Renseignements bateau / permis / assurance</t>
  </si>
  <si>
    <t>Marque &amp; type du bateau</t>
  </si>
  <si>
    <t>Compagnie d'assurance</t>
  </si>
  <si>
    <t>Police n° + validité</t>
  </si>
  <si>
    <t>Montants</t>
  </si>
  <si>
    <t>Nombre</t>
  </si>
  <si>
    <t>Prix</t>
  </si>
  <si>
    <t>Dénominations</t>
  </si>
  <si>
    <t>TOTAL A PAYER</t>
  </si>
  <si>
    <t>ou par courrier postal à Patrick ROBERT, Rue de Bomerée, 72A - 6032 Mont-sur-Marchienne  (les documents incomplets ne seront pas traités)</t>
  </si>
  <si>
    <t>E mail</t>
  </si>
  <si>
    <t>Permis n° (brevet de conduite délivré  par le ministère)</t>
  </si>
  <si>
    <t>Paiement à verser sur le compte de l'ASBL Eau d'Heure Nautique à 5630 Cerfontaine</t>
  </si>
  <si>
    <t>FICHE D'INSCRIPTION MEMBRE AVEC BATEAU 2023</t>
  </si>
  <si>
    <r>
      <t xml:space="preserve">230€ </t>
    </r>
    <r>
      <rPr>
        <sz val="10"/>
        <rFont val="Arial"/>
        <family val="0"/>
      </rPr>
      <t>(cotisation obligatoire)</t>
    </r>
  </si>
  <si>
    <t>inscription.ehn@gmail.com</t>
  </si>
  <si>
    <r>
      <t xml:space="preserve">Merci de renvoyer le document dument complété à : </t>
    </r>
    <r>
      <rPr>
        <b/>
        <sz val="14"/>
        <color indexed="10"/>
        <rFont val="Arial"/>
        <family val="2"/>
      </rPr>
      <t>inscription.ehn@gmail.com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</si>
</sst>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_);\(&quot;€&quot;\ #,##0\)"/>
    <numFmt numFmtId="167" formatCode="&quot;€&quot;\ #,##0_);[Red]\(&quot;€&quot;\ #,##0\)"/>
    <numFmt numFmtId="168" formatCode="&quot;€&quot;\ #,##0.00_);\(&quot;€&quot;\ #,##0.00\)"/>
    <numFmt numFmtId="169" formatCode="&quot;€&quot;\ #,##0.00_);[Red]\(&quot;€&quot;\ #,##0.00\)"/>
    <numFmt numFmtId="170" formatCode="_(&quot;€&quot;\ * #,##0_);_(&quot;€&quot;\ * \(#,##0\);_(&quot;€&quot;\ * &quot;-&quot;_);_(@_)"/>
    <numFmt numFmtId="171" formatCode="_(* #,##0_);_(* \(#,##0\);_(* &quot;-&quot;_);_(@_)"/>
    <numFmt numFmtId="172" formatCode="_(&quot;€&quot;\ * #,##0.00_);_(&quot;€&quot;\ * \(#,##0.00\);_(&quot;€&quot;\ * &quot;-&quot;??_);_(@_)"/>
    <numFmt numFmtId="173" formatCode="_(* #,##0.00_);_(* \(#,##0.00\);_(* &quot;-&quot;??_);_(@_)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&quot;€&quot;\ #,##0;&quot;€&quot;\ \-#,##0"/>
    <numFmt numFmtId="183" formatCode="&quot;€&quot;\ #,##0;[Red]&quot;€&quot;\ \-#,##0"/>
    <numFmt numFmtId="184" formatCode="&quot;€&quot;\ #,##0.00;&quot;€&quot;\ \-#,##0.00"/>
    <numFmt numFmtId="185" formatCode="&quot;€&quot;\ #,##0.00;[Red]&quot;€&quot;\ \-#,##0.00"/>
    <numFmt numFmtId="186" formatCode="_ &quot;€&quot;\ * #,##0_ ;_ &quot;€&quot;\ * \-#,##0_ ;_ &quot;€&quot;\ * &quot;-&quot;_ ;_ @_ "/>
    <numFmt numFmtId="187" formatCode="_ * #,##0_ ;_ * \-#,##0_ ;_ * &quot;-&quot;_ ;_ @_ "/>
    <numFmt numFmtId="188" formatCode="_ &quot;€&quot;\ * #,##0.00_ ;_ &quot;€&quot;\ * \-#,##0.00_ ;_ &quot;€&quot;\ * &quot;-&quot;??_ ;_ @_ "/>
    <numFmt numFmtId="189" formatCode="_ * #,##0.00_ ;_ * \-#,##0.00_ ;_ * &quot;-&quot;??_ ;_ @_ "/>
    <numFmt numFmtId="190" formatCode="&quot;Vrai&quot;;&quot;Vrai&quot;;&quot;Faux&quot;"/>
    <numFmt numFmtId="191" formatCode="&quot;Actif&quot;;&quot;Actif&quot;;&quot;Inactif&quot;"/>
    <numFmt numFmtId="192" formatCode="[$-80C]dddd\ d\ mmmm\ yyyy"/>
    <numFmt numFmtId="193" formatCode="#,##0\ &quot;€&quot;"/>
  </numFmts>
  <fonts count="4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medium"/>
      <top style="thin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1" applyNumberFormat="0" applyAlignment="0" applyProtection="0"/>
    <xf numFmtId="44" fontId="0" fillId="0" borderId="0" applyFont="0" applyFill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</cellStyleXfs>
  <cellXfs count="212">
    <xf numFmtId="0" fontId="0" fillId="0" borderId="0" xfId="0" applyAlignment="1">
      <alignment/>
    </xf>
    <xf numFmtId="0" fontId="7" fillId="0" borderId="0" xfId="0" applyFont="1" applyAlignment="1">
      <alignment/>
    </xf>
    <xf numFmtId="6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0" fillId="23" borderId="11" xfId="0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6" fontId="0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6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6" fontId="0" fillId="0" borderId="24" xfId="0" applyNumberFormat="1" applyFont="1" applyBorder="1" applyAlignment="1">
      <alignment horizontal="center"/>
    </xf>
    <xf numFmtId="0" fontId="0" fillId="23" borderId="25" xfId="0" applyFont="1" applyFill="1" applyBorder="1" applyAlignment="1">
      <alignment/>
    </xf>
    <xf numFmtId="0" fontId="0" fillId="23" borderId="26" xfId="0" applyFont="1" applyFill="1" applyBorder="1" applyAlignment="1">
      <alignment/>
    </xf>
    <xf numFmtId="0" fontId="0" fillId="23" borderId="27" xfId="0" applyFont="1" applyFill="1" applyBorder="1" applyAlignment="1">
      <alignment/>
    </xf>
    <xf numFmtId="6" fontId="0" fillId="0" borderId="22" xfId="0" applyNumberFormat="1" applyFont="1" applyBorder="1" applyAlignment="1">
      <alignment horizontal="center"/>
    </xf>
    <xf numFmtId="0" fontId="0" fillId="23" borderId="11" xfId="0" applyFont="1" applyFill="1" applyBorder="1" applyAlignment="1">
      <alignment/>
    </xf>
    <xf numFmtId="0" fontId="0" fillId="23" borderId="28" xfId="0" applyFont="1" applyFill="1" applyBorder="1" applyAlignment="1">
      <alignment/>
    </xf>
    <xf numFmtId="0" fontId="0" fillId="23" borderId="29" xfId="0" applyFont="1" applyFill="1" applyBorder="1" applyAlignment="1">
      <alignment/>
    </xf>
    <xf numFmtId="6" fontId="0" fillId="0" borderId="24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0" fillId="23" borderId="32" xfId="0" applyFont="1" applyFill="1" applyBorder="1" applyAlignment="1">
      <alignment vertical="center"/>
    </xf>
    <xf numFmtId="193" fontId="0" fillId="0" borderId="33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/>
      <protection hidden="1"/>
    </xf>
    <xf numFmtId="3" fontId="0" fillId="0" borderId="34" xfId="0" applyNumberFormat="1" applyFont="1" applyBorder="1" applyAlignment="1" applyProtection="1">
      <alignment/>
      <protection hidden="1"/>
    </xf>
    <xf numFmtId="3" fontId="0" fillId="0" borderId="15" xfId="0" applyNumberFormat="1" applyFont="1" applyBorder="1" applyAlignment="1" applyProtection="1">
      <alignment/>
      <protection hidden="1"/>
    </xf>
    <xf numFmtId="193" fontId="0" fillId="0" borderId="35" xfId="0" applyNumberFormat="1" applyFont="1" applyBorder="1" applyAlignment="1" applyProtection="1">
      <alignment/>
      <protection hidden="1"/>
    </xf>
    <xf numFmtId="193" fontId="0" fillId="0" borderId="36" xfId="0" applyNumberFormat="1" applyFont="1" applyBorder="1" applyAlignment="1" applyProtection="1">
      <alignment/>
      <protection hidden="1"/>
    </xf>
    <xf numFmtId="193" fontId="0" fillId="0" borderId="37" xfId="0" applyNumberFormat="1" applyFont="1" applyBorder="1" applyAlignment="1" applyProtection="1">
      <alignment/>
      <protection hidden="1"/>
    </xf>
    <xf numFmtId="1" fontId="0" fillId="0" borderId="17" xfId="0" applyNumberFormat="1" applyFont="1" applyBorder="1" applyAlignment="1" applyProtection="1">
      <alignment/>
      <protection hidden="1"/>
    </xf>
    <xf numFmtId="0" fontId="12" fillId="23" borderId="38" xfId="0" applyFont="1" applyFill="1" applyBorder="1" applyAlignment="1" applyProtection="1">
      <alignment/>
      <protection hidden="1" locked="0"/>
    </xf>
    <xf numFmtId="0" fontId="12" fillId="23" borderId="39" xfId="0" applyFont="1" applyFill="1" applyBorder="1" applyAlignment="1" applyProtection="1">
      <alignment/>
      <protection hidden="1" locked="0"/>
    </xf>
    <xf numFmtId="0" fontId="3" fillId="0" borderId="0" xfId="0" applyFont="1" applyAlignment="1">
      <alignment/>
    </xf>
    <xf numFmtId="19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19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10" fillId="0" borderId="15" xfId="0" applyFont="1" applyBorder="1" applyAlignment="1">
      <alignment/>
    </xf>
    <xf numFmtId="0" fontId="10" fillId="23" borderId="14" xfId="0" applyFont="1" applyFill="1" applyBorder="1" applyAlignment="1">
      <alignment vertical="center"/>
    </xf>
    <xf numFmtId="0" fontId="7" fillId="23" borderId="42" xfId="0" applyFont="1" applyFill="1" applyBorder="1" applyAlignment="1">
      <alignment/>
    </xf>
    <xf numFmtId="0" fontId="0" fillId="30" borderId="43" xfId="0" applyFont="1" applyFill="1" applyBorder="1" applyAlignment="1">
      <alignment/>
    </xf>
    <xf numFmtId="0" fontId="0" fillId="30" borderId="44" xfId="0" applyFont="1" applyFill="1" applyBorder="1" applyAlignment="1">
      <alignment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/>
      <protection locked="0"/>
    </xf>
    <xf numFmtId="0" fontId="0" fillId="0" borderId="27" xfId="0" applyFont="1" applyBorder="1" applyAlignment="1">
      <alignment/>
    </xf>
    <xf numFmtId="0" fontId="12" fillId="23" borderId="48" xfId="0" applyFont="1" applyFill="1" applyBorder="1" applyAlignment="1" applyProtection="1">
      <alignment/>
      <protection hidden="1" locked="0"/>
    </xf>
    <xf numFmtId="0" fontId="12" fillId="23" borderId="49" xfId="0" applyFont="1" applyFill="1" applyBorder="1" applyAlignment="1" applyProtection="1">
      <alignment/>
      <protection hidden="1" locked="0"/>
    </xf>
    <xf numFmtId="0" fontId="12" fillId="23" borderId="50" xfId="0" applyFont="1" applyFill="1" applyBorder="1" applyAlignment="1" applyProtection="1">
      <alignment/>
      <protection hidden="1" locked="0"/>
    </xf>
    <xf numFmtId="0" fontId="7" fillId="0" borderId="0" xfId="0" applyFont="1" applyAlignment="1">
      <alignment vertical="center"/>
    </xf>
    <xf numFmtId="0" fontId="9" fillId="0" borderId="44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2" fillId="0" borderId="17" xfId="0" applyFont="1" applyFill="1" applyBorder="1" applyAlignment="1" applyProtection="1">
      <alignment/>
      <protection hidden="1" locked="0"/>
    </xf>
    <xf numFmtId="0" fontId="12" fillId="0" borderId="19" xfId="0" applyFont="1" applyFill="1" applyBorder="1" applyAlignment="1" applyProtection="1">
      <alignment/>
      <protection hidden="1" locked="0"/>
    </xf>
    <xf numFmtId="0" fontId="12" fillId="0" borderId="21" xfId="0" applyFont="1" applyFill="1" applyBorder="1" applyAlignment="1" applyProtection="1">
      <alignment/>
      <protection hidden="1" locked="0"/>
    </xf>
    <xf numFmtId="0" fontId="4" fillId="0" borderId="0" xfId="45" applyFill="1" applyBorder="1" applyAlignment="1" applyProtection="1">
      <alignment/>
      <protection/>
    </xf>
    <xf numFmtId="0" fontId="9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5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23" borderId="25" xfId="0" applyFont="1" applyFill="1" applyBorder="1" applyAlignment="1">
      <alignment horizontal="center"/>
    </xf>
    <xf numFmtId="0" fontId="10" fillId="23" borderId="26" xfId="0" applyFont="1" applyFill="1" applyBorder="1" applyAlignment="1">
      <alignment horizontal="center"/>
    </xf>
    <xf numFmtId="0" fontId="0" fillId="0" borderId="4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10" fillId="23" borderId="44" xfId="0" applyFont="1" applyFill="1" applyBorder="1" applyAlignment="1">
      <alignment horizontal="center"/>
    </xf>
    <xf numFmtId="0" fontId="10" fillId="23" borderId="51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93" fontId="9" fillId="0" borderId="57" xfId="0" applyNumberFormat="1" applyFont="1" applyBorder="1" applyAlignment="1">
      <alignment horizontal="center" vertical="center"/>
    </xf>
    <xf numFmtId="193" fontId="9" fillId="0" borderId="58" xfId="0" applyNumberFormat="1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59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0" fillId="30" borderId="25" xfId="0" applyFill="1" applyBorder="1" applyAlignment="1">
      <alignment horizontal="center" vertical="center" wrapText="1"/>
    </xf>
    <xf numFmtId="0" fontId="0" fillId="30" borderId="27" xfId="0" applyFont="1" applyFill="1" applyBorder="1" applyAlignment="1">
      <alignment horizontal="center" vertical="center" wrapText="1"/>
    </xf>
    <xf numFmtId="0" fontId="0" fillId="30" borderId="42" xfId="0" applyFont="1" applyFill="1" applyBorder="1" applyAlignment="1">
      <alignment horizontal="center" vertical="center" wrapText="1"/>
    </xf>
    <xf numFmtId="0" fontId="0" fillId="30" borderId="15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0" fillId="30" borderId="29" xfId="0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left"/>
    </xf>
    <xf numFmtId="0" fontId="10" fillId="23" borderId="27" xfId="0" applyFont="1" applyFill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60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49" fontId="10" fillId="0" borderId="22" xfId="0" applyNumberFormat="1" applyFont="1" applyBorder="1" applyAlignment="1" applyProtection="1">
      <alignment horizontal="center"/>
      <protection locked="0"/>
    </xf>
    <xf numFmtId="49" fontId="10" fillId="0" borderId="60" xfId="0" applyNumberFormat="1" applyFont="1" applyBorder="1" applyAlignment="1" applyProtection="1">
      <alignment horizontal="center"/>
      <protection locked="0"/>
    </xf>
    <xf numFmtId="49" fontId="10" fillId="0" borderId="48" xfId="0" applyNumberFormat="1" applyFont="1" applyBorder="1" applyAlignment="1" applyProtection="1">
      <alignment horizont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49" fontId="10" fillId="0" borderId="49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/>
      <protection locked="0"/>
    </xf>
    <xf numFmtId="49" fontId="10" fillId="0" borderId="59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Border="1" applyAlignment="1" applyProtection="1">
      <alignment horizontal="center"/>
      <protection locked="0"/>
    </xf>
    <xf numFmtId="49" fontId="10" fillId="0" borderId="53" xfId="0" applyNumberFormat="1" applyFont="1" applyBorder="1" applyAlignment="1" applyProtection="1">
      <alignment horizontal="center"/>
      <protection locked="0"/>
    </xf>
    <xf numFmtId="49" fontId="10" fillId="0" borderId="49" xfId="0" applyNumberFormat="1" applyFont="1" applyBorder="1" applyAlignment="1" applyProtection="1">
      <alignment horizontal="center"/>
      <protection locked="0"/>
    </xf>
    <xf numFmtId="49" fontId="13" fillId="0" borderId="24" xfId="45" applyNumberFormat="1" applyFont="1" applyBorder="1" applyAlignment="1" applyProtection="1">
      <alignment horizontal="center"/>
      <protection locked="0"/>
    </xf>
    <xf numFmtId="49" fontId="13" fillId="0" borderId="59" xfId="45" applyNumberFormat="1" applyFont="1" applyBorder="1" applyAlignment="1" applyProtection="1">
      <alignment horizontal="center"/>
      <protection locked="0"/>
    </xf>
    <xf numFmtId="49" fontId="13" fillId="0" borderId="50" xfId="45" applyNumberFormat="1" applyFont="1" applyBorder="1" applyAlignment="1" applyProtection="1">
      <alignment horizontal="center"/>
      <protection locked="0"/>
    </xf>
    <xf numFmtId="49" fontId="13" fillId="0" borderId="47" xfId="45" applyNumberFormat="1" applyFont="1" applyBorder="1" applyAlignment="1" applyProtection="1">
      <alignment horizontal="center"/>
      <protection locked="0"/>
    </xf>
    <xf numFmtId="49" fontId="10" fillId="0" borderId="47" xfId="0" applyNumberFormat="1" applyFont="1" applyBorder="1" applyAlignment="1" applyProtection="1">
      <alignment horizontal="center"/>
      <protection locked="0"/>
    </xf>
    <xf numFmtId="0" fontId="8" fillId="0" borderId="61" xfId="0" applyFont="1" applyBorder="1" applyAlignment="1" applyProtection="1">
      <alignment horizontal="center" vertical="center"/>
      <protection/>
    </xf>
    <xf numFmtId="49" fontId="10" fillId="0" borderId="46" xfId="0" applyNumberFormat="1" applyFont="1" applyBorder="1" applyAlignment="1" applyProtection="1">
      <alignment horizontal="center"/>
      <protection locked="0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10" fillId="0" borderId="59" xfId="0" applyNumberFormat="1" applyFont="1" applyBorder="1" applyAlignment="1" applyProtection="1">
      <alignment horizontal="center"/>
      <protection locked="0"/>
    </xf>
    <xf numFmtId="49" fontId="10" fillId="0" borderId="21" xfId="0" applyNumberFormat="1" applyFont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0" borderId="53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0" fontId="8" fillId="23" borderId="62" xfId="0" applyFont="1" applyFill="1" applyBorder="1" applyAlignment="1">
      <alignment horizontal="center"/>
    </xf>
    <xf numFmtId="0" fontId="8" fillId="23" borderId="63" xfId="0" applyFont="1" applyFill="1" applyBorder="1" applyAlignment="1">
      <alignment horizontal="center"/>
    </xf>
    <xf numFmtId="0" fontId="8" fillId="23" borderId="64" xfId="0" applyFont="1" applyFill="1" applyBorder="1" applyAlignment="1">
      <alignment horizontal="center"/>
    </xf>
    <xf numFmtId="49" fontId="10" fillId="0" borderId="19" xfId="0" applyNumberFormat="1" applyFont="1" applyBorder="1" applyAlignment="1" applyProtection="1">
      <alignment horizontal="center"/>
      <protection locked="0"/>
    </xf>
    <xf numFmtId="49" fontId="10" fillId="0" borderId="17" xfId="0" applyNumberFormat="1" applyFont="1" applyBorder="1" applyAlignment="1" applyProtection="1">
      <alignment horizontal="center"/>
      <protection locked="0"/>
    </xf>
    <xf numFmtId="0" fontId="0" fillId="23" borderId="14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0" fillId="23" borderId="32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horizontal="center" vertical="center"/>
    </xf>
    <xf numFmtId="6" fontId="0" fillId="0" borderId="13" xfId="0" applyNumberFormat="1" applyFont="1" applyBorder="1" applyAlignment="1">
      <alignment horizontal="center"/>
    </xf>
    <xf numFmtId="6" fontId="0" fillId="0" borderId="27" xfId="0" applyNumberFormat="1" applyFont="1" applyBorder="1" applyAlignment="1">
      <alignment horizontal="center"/>
    </xf>
    <xf numFmtId="0" fontId="10" fillId="30" borderId="51" xfId="0" applyFont="1" applyFill="1" applyBorder="1" applyAlignment="1">
      <alignment horizontal="center"/>
    </xf>
    <xf numFmtId="0" fontId="10" fillId="30" borderId="51" xfId="0" applyFont="1" applyFill="1" applyBorder="1" applyAlignment="1">
      <alignment horizontal="center"/>
    </xf>
    <xf numFmtId="0" fontId="10" fillId="30" borderId="52" xfId="0" applyFont="1" applyFill="1" applyBorder="1" applyAlignment="1">
      <alignment horizontal="center"/>
    </xf>
    <xf numFmtId="0" fontId="8" fillId="23" borderId="25" xfId="0" applyFont="1" applyFill="1" applyBorder="1" applyAlignment="1">
      <alignment horizontal="center"/>
    </xf>
    <xf numFmtId="0" fontId="8" fillId="23" borderId="26" xfId="0" applyFont="1" applyFill="1" applyBorder="1" applyAlignment="1">
      <alignment horizontal="center"/>
    </xf>
    <xf numFmtId="0" fontId="8" fillId="23" borderId="27" xfId="0" applyFont="1" applyFill="1" applyBorder="1" applyAlignment="1">
      <alignment horizontal="center"/>
    </xf>
    <xf numFmtId="0" fontId="0" fillId="30" borderId="14" xfId="0" applyFont="1" applyFill="1" applyBorder="1" applyAlignment="1">
      <alignment horizontal="center" vertical="center"/>
    </xf>
    <xf numFmtId="0" fontId="0" fillId="30" borderId="32" xfId="0" applyFont="1" applyFill="1" applyBorder="1" applyAlignment="1">
      <alignment horizontal="center" vertical="center"/>
    </xf>
    <xf numFmtId="0" fontId="10" fillId="23" borderId="15" xfId="0" applyFont="1" applyFill="1" applyBorder="1" applyAlignment="1">
      <alignment horizontal="center" vertical="center"/>
    </xf>
    <xf numFmtId="0" fontId="10" fillId="23" borderId="29" xfId="0" applyFont="1" applyFill="1" applyBorder="1" applyAlignment="1">
      <alignment horizontal="center" vertical="center"/>
    </xf>
    <xf numFmtId="6" fontId="0" fillId="0" borderId="13" xfId="0" applyNumberFormat="1" applyFont="1" applyBorder="1" applyAlignment="1">
      <alignment horizontal="center"/>
    </xf>
    <xf numFmtId="6" fontId="0" fillId="0" borderId="26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2" fillId="23" borderId="13" xfId="0" applyFont="1" applyFill="1" applyBorder="1" applyAlignment="1" applyProtection="1">
      <alignment horizontal="center"/>
      <protection hidden="1" locked="0"/>
    </xf>
    <xf numFmtId="0" fontId="12" fillId="23" borderId="38" xfId="0" applyFont="1" applyFill="1" applyBorder="1" applyAlignment="1" applyProtection="1">
      <alignment horizontal="center"/>
      <protection hidden="1" locked="0"/>
    </xf>
    <xf numFmtId="0" fontId="0" fillId="23" borderId="0" xfId="0" applyFont="1" applyFill="1" applyBorder="1" applyAlignment="1">
      <alignment horizontal="center" vertical="center"/>
    </xf>
    <xf numFmtId="0" fontId="0" fillId="23" borderId="28" xfId="0" applyFont="1" applyFill="1" applyBorder="1" applyAlignment="1">
      <alignment horizontal="center" vertical="center"/>
    </xf>
    <xf numFmtId="0" fontId="17" fillId="0" borderId="61" xfId="45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0" fillId="23" borderId="32" xfId="0" applyFont="1" applyFill="1" applyBorder="1" applyAlignment="1">
      <alignment horizontal="left"/>
    </xf>
    <xf numFmtId="0" fontId="10" fillId="23" borderId="29" xfId="0" applyFont="1" applyFill="1" applyBorder="1" applyAlignment="1">
      <alignment horizontal="left"/>
    </xf>
    <xf numFmtId="0" fontId="8" fillId="23" borderId="66" xfId="0" applyFont="1" applyFill="1" applyBorder="1" applyAlignment="1">
      <alignment horizontal="center"/>
    </xf>
    <xf numFmtId="0" fontId="10" fillId="30" borderId="67" xfId="0" applyFont="1" applyFill="1" applyBorder="1" applyAlignment="1">
      <alignment horizontal="center"/>
    </xf>
    <xf numFmtId="0" fontId="10" fillId="30" borderId="67" xfId="0" applyFont="1" applyFill="1" applyBorder="1" applyAlignment="1">
      <alignment horizontal="center"/>
    </xf>
    <xf numFmtId="0" fontId="10" fillId="30" borderId="68" xfId="0" applyFont="1" applyFill="1" applyBorder="1" applyAlignment="1">
      <alignment horizontal="center"/>
    </xf>
    <xf numFmtId="0" fontId="0" fillId="23" borderId="14" xfId="0" applyFont="1" applyFill="1" applyBorder="1" applyAlignment="1">
      <alignment horizontal="center" vertical="center"/>
    </xf>
    <xf numFmtId="0" fontId="0" fillId="23" borderId="54" xfId="0" applyFont="1" applyFill="1" applyBorder="1" applyAlignment="1">
      <alignment horizontal="center" vertical="center"/>
    </xf>
    <xf numFmtId="0" fontId="0" fillId="23" borderId="39" xfId="0" applyFont="1" applyFill="1" applyBorder="1" applyAlignment="1">
      <alignment horizontal="center" vertical="center"/>
    </xf>
    <xf numFmtId="49" fontId="10" fillId="0" borderId="50" xfId="0" applyNumberFormat="1" applyFont="1" applyBorder="1" applyAlignment="1" applyProtection="1">
      <alignment horizontal="center"/>
      <protection locked="0"/>
    </xf>
    <xf numFmtId="0" fontId="8" fillId="0" borderId="69" xfId="0" applyFont="1" applyBorder="1" applyAlignment="1" applyProtection="1">
      <alignment horizontal="right" vertical="center"/>
      <protection/>
    </xf>
    <xf numFmtId="0" fontId="8" fillId="0" borderId="61" xfId="0" applyFont="1" applyBorder="1" applyAlignment="1" applyProtection="1">
      <alignment horizontal="right" vertical="center"/>
      <protection/>
    </xf>
    <xf numFmtId="0" fontId="8" fillId="23" borderId="7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center"/>
    </xf>
    <xf numFmtId="49" fontId="10" fillId="0" borderId="45" xfId="0" applyNumberFormat="1" applyFont="1" applyBorder="1" applyAlignment="1" applyProtection="1">
      <alignment horizontal="center"/>
      <protection locked="0"/>
    </xf>
    <xf numFmtId="0" fontId="0" fillId="23" borderId="71" xfId="0" applyFont="1" applyFill="1" applyBorder="1" applyAlignment="1">
      <alignment horizontal="center" vertical="center"/>
    </xf>
    <xf numFmtId="0" fontId="0" fillId="23" borderId="72" xfId="0" applyFont="1" applyFill="1" applyBorder="1" applyAlignment="1">
      <alignment horizontal="center" vertical="center"/>
    </xf>
    <xf numFmtId="0" fontId="4" fillId="0" borderId="61" xfId="45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523875</xdr:colOff>
      <xdr:row>0</xdr:row>
      <xdr:rowOff>504825</xdr:rowOff>
    </xdr:to>
    <xdr:pic>
      <xdr:nvPicPr>
        <xdr:cNvPr id="1" name="Image 2" descr="Capture d’écran 2015-03-09 à 11.34.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.ehn@gmail.com" TargetMode="External" /><Relationship Id="rId2" Type="http://schemas.openxmlformats.org/officeDocument/2006/relationships/hyperlink" Target="http://www.ehn.b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P37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1.7109375" style="1" customWidth="1"/>
    <col min="2" max="2" width="32.8515625" style="1" customWidth="1"/>
    <col min="3" max="3" width="5.7109375" style="1" customWidth="1"/>
    <col min="4" max="4" width="15.7109375" style="1" customWidth="1"/>
    <col min="5" max="5" width="12.7109375" style="1" customWidth="1"/>
    <col min="6" max="6" width="20.7109375" style="1" customWidth="1"/>
    <col min="7" max="7" width="14.7109375" style="1" customWidth="1"/>
    <col min="8" max="8" width="25.00390625" style="1" customWidth="1"/>
    <col min="9" max="9" width="2.421875" style="1" hidden="1" customWidth="1"/>
    <col min="10" max="10" width="9.00390625" style="1" customWidth="1"/>
    <col min="11" max="11" width="21.00390625" style="1" customWidth="1"/>
    <col min="12" max="12" width="11.421875" style="1" customWidth="1"/>
    <col min="13" max="15" width="5.7109375" style="1" customWidth="1"/>
    <col min="16" max="16384" width="11.421875" style="1" customWidth="1"/>
  </cols>
  <sheetData>
    <row r="1" spans="1:11" ht="56.25" customHeight="1">
      <c r="A1" s="203" t="s">
        <v>4</v>
      </c>
      <c r="B1" s="204"/>
      <c r="C1" s="153" t="s">
        <v>65</v>
      </c>
      <c r="D1" s="153"/>
      <c r="E1" s="153"/>
      <c r="F1" s="153"/>
      <c r="G1" s="153"/>
      <c r="H1" s="210" t="s">
        <v>5</v>
      </c>
      <c r="I1" s="211"/>
      <c r="J1" s="191" t="s">
        <v>67</v>
      </c>
      <c r="K1" s="192"/>
    </row>
    <row r="2" spans="1:11" ht="15">
      <c r="A2" s="205" t="s">
        <v>51</v>
      </c>
      <c r="B2" s="163"/>
      <c r="C2" s="161" t="s">
        <v>24</v>
      </c>
      <c r="D2" s="162"/>
      <c r="E2" s="163"/>
      <c r="F2" s="206" t="s">
        <v>23</v>
      </c>
      <c r="G2" s="206"/>
      <c r="H2" s="161" t="s">
        <v>25</v>
      </c>
      <c r="I2" s="162"/>
      <c r="J2" s="162"/>
      <c r="K2" s="195"/>
    </row>
    <row r="3" spans="1:16" ht="13.5" customHeight="1">
      <c r="A3" s="10"/>
      <c r="B3" s="11" t="s">
        <v>15</v>
      </c>
      <c r="C3" s="136"/>
      <c r="D3" s="137"/>
      <c r="E3" s="165"/>
      <c r="F3" s="207"/>
      <c r="G3" s="207"/>
      <c r="H3" s="136"/>
      <c r="I3" s="137"/>
      <c r="J3" s="137"/>
      <c r="K3" s="138"/>
      <c r="P3" s="2"/>
    </row>
    <row r="4" spans="1:16" ht="13.5" customHeight="1">
      <c r="A4" s="12"/>
      <c r="B4" s="13" t="s">
        <v>16</v>
      </c>
      <c r="C4" s="145"/>
      <c r="D4" s="146"/>
      <c r="E4" s="164"/>
      <c r="F4" s="154"/>
      <c r="G4" s="154"/>
      <c r="H4" s="145"/>
      <c r="I4" s="146"/>
      <c r="J4" s="146"/>
      <c r="K4" s="147"/>
      <c r="P4" s="2"/>
    </row>
    <row r="5" spans="1:16" ht="13.5" customHeight="1">
      <c r="A5" s="59"/>
      <c r="B5" s="13" t="s">
        <v>17</v>
      </c>
      <c r="C5" s="145"/>
      <c r="D5" s="146"/>
      <c r="E5" s="164"/>
      <c r="F5" s="145"/>
      <c r="G5" s="164"/>
      <c r="H5" s="145"/>
      <c r="I5" s="146"/>
      <c r="J5" s="146"/>
      <c r="K5" s="147"/>
      <c r="P5" s="2"/>
    </row>
    <row r="6" spans="1:11" ht="13.5" customHeight="1">
      <c r="A6" s="33"/>
      <c r="B6" s="60" t="s">
        <v>7</v>
      </c>
      <c r="C6" s="155"/>
      <c r="D6" s="156"/>
      <c r="E6" s="157"/>
      <c r="F6" s="152"/>
      <c r="G6" s="152"/>
      <c r="H6" s="155"/>
      <c r="I6" s="156"/>
      <c r="J6" s="156"/>
      <c r="K6" s="202"/>
    </row>
    <row r="7" spans="1:11" ht="13.5" customHeight="1">
      <c r="A7" s="14"/>
      <c r="B7" s="32" t="s">
        <v>18</v>
      </c>
      <c r="C7" s="136"/>
      <c r="D7" s="137"/>
      <c r="E7" s="137"/>
      <c r="F7" s="137"/>
      <c r="G7" s="165"/>
      <c r="H7" s="136"/>
      <c r="I7" s="137"/>
      <c r="J7" s="137"/>
      <c r="K7" s="138"/>
    </row>
    <row r="8" spans="1:11" ht="13.5" customHeight="1">
      <c r="A8" s="12"/>
      <c r="B8" s="15" t="s">
        <v>19</v>
      </c>
      <c r="C8" s="158"/>
      <c r="D8" s="159"/>
      <c r="E8" s="159"/>
      <c r="F8" s="159"/>
      <c r="G8" s="160"/>
      <c r="H8" s="145"/>
      <c r="I8" s="146"/>
      <c r="J8" s="146"/>
      <c r="K8" s="147"/>
    </row>
    <row r="9" spans="1:11" ht="13.5" customHeight="1">
      <c r="A9" s="12"/>
      <c r="B9" s="15" t="s">
        <v>20</v>
      </c>
      <c r="C9" s="158"/>
      <c r="D9" s="159"/>
      <c r="E9" s="159"/>
      <c r="F9" s="159"/>
      <c r="G9" s="160"/>
      <c r="H9" s="139"/>
      <c r="I9" s="140"/>
      <c r="J9" s="140"/>
      <c r="K9" s="141"/>
    </row>
    <row r="10" spans="1:11" ht="13.5" customHeight="1">
      <c r="A10" s="12"/>
      <c r="B10" s="15" t="s">
        <v>6</v>
      </c>
      <c r="C10" s="158"/>
      <c r="D10" s="159"/>
      <c r="E10" s="159"/>
      <c r="F10" s="159"/>
      <c r="G10" s="160"/>
      <c r="H10" s="145"/>
      <c r="I10" s="146"/>
      <c r="J10" s="146"/>
      <c r="K10" s="147"/>
    </row>
    <row r="11" spans="1:11" ht="13.5" customHeight="1">
      <c r="A11" s="12"/>
      <c r="B11" s="15" t="s">
        <v>21</v>
      </c>
      <c r="C11" s="158"/>
      <c r="D11" s="159"/>
      <c r="E11" s="160"/>
      <c r="F11" s="154"/>
      <c r="G11" s="154"/>
      <c r="H11" s="145"/>
      <c r="I11" s="146"/>
      <c r="J11" s="146"/>
      <c r="K11" s="147"/>
    </row>
    <row r="12" spans="1:11" ht="13.5" customHeight="1">
      <c r="A12" s="33"/>
      <c r="B12" s="16" t="s">
        <v>22</v>
      </c>
      <c r="C12" s="142"/>
      <c r="D12" s="143"/>
      <c r="E12" s="144"/>
      <c r="F12" s="151"/>
      <c r="G12" s="152"/>
      <c r="H12" s="148"/>
      <c r="I12" s="149"/>
      <c r="J12" s="149"/>
      <c r="K12" s="150"/>
    </row>
    <row r="13" spans="1:11" ht="18.75" customHeight="1" thickBot="1">
      <c r="A13" s="66"/>
      <c r="B13" s="67" t="s">
        <v>26</v>
      </c>
      <c r="C13" s="182" t="s">
        <v>66</v>
      </c>
      <c r="D13" s="183"/>
      <c r="E13" s="183"/>
      <c r="F13" s="183"/>
      <c r="G13" s="171"/>
      <c r="H13" s="170">
        <v>105</v>
      </c>
      <c r="I13" s="171"/>
      <c r="J13" s="187" t="b">
        <v>0</v>
      </c>
      <c r="K13" s="188"/>
    </row>
    <row r="14" spans="1:11" ht="15" customHeight="1">
      <c r="A14" s="70"/>
      <c r="B14" s="196" t="s">
        <v>10</v>
      </c>
      <c r="C14" s="197"/>
      <c r="D14" s="197"/>
      <c r="E14" s="197"/>
      <c r="F14" s="197"/>
      <c r="G14" s="197"/>
      <c r="H14" s="197"/>
      <c r="I14" s="197"/>
      <c r="J14" s="197"/>
      <c r="K14" s="198"/>
    </row>
    <row r="15" spans="1:11" ht="21.75" customHeight="1" thickBot="1">
      <c r="A15" s="71"/>
      <c r="B15" s="172" t="s">
        <v>9</v>
      </c>
      <c r="C15" s="173"/>
      <c r="D15" s="173"/>
      <c r="E15" s="173"/>
      <c r="F15" s="173"/>
      <c r="G15" s="173"/>
      <c r="H15" s="173"/>
      <c r="I15" s="173"/>
      <c r="J15" s="173"/>
      <c r="K15" s="174"/>
    </row>
    <row r="16" spans="1:11" ht="12.75" customHeight="1">
      <c r="A16" s="69"/>
      <c r="B16" s="180" t="s">
        <v>50</v>
      </c>
      <c r="C16" s="68"/>
      <c r="D16" s="189" t="s">
        <v>47</v>
      </c>
      <c r="E16" s="189"/>
      <c r="F16" s="208" t="s">
        <v>17</v>
      </c>
      <c r="G16" s="178" t="s">
        <v>48</v>
      </c>
      <c r="H16" s="166" t="s">
        <v>62</v>
      </c>
      <c r="I16" s="167"/>
      <c r="J16" s="199" t="s">
        <v>49</v>
      </c>
      <c r="K16" s="200"/>
    </row>
    <row r="17" spans="1:11" ht="12.75" customHeight="1">
      <c r="A17" s="4"/>
      <c r="B17" s="181"/>
      <c r="C17" s="34"/>
      <c r="D17" s="190"/>
      <c r="E17" s="190"/>
      <c r="F17" s="209"/>
      <c r="G17" s="179"/>
      <c r="H17" s="168"/>
      <c r="I17" s="169"/>
      <c r="J17" s="168"/>
      <c r="K17" s="201"/>
    </row>
    <row r="18" spans="1:11" s="19" customFormat="1" ht="15" customHeight="1">
      <c r="A18" s="118" t="s">
        <v>8</v>
      </c>
      <c r="B18" s="119"/>
      <c r="C18" s="17" t="s">
        <v>41</v>
      </c>
      <c r="D18" s="134"/>
      <c r="E18" s="135"/>
      <c r="F18" s="61"/>
      <c r="G18" s="72"/>
      <c r="H18" s="85"/>
      <c r="I18" s="82" t="b">
        <v>0</v>
      </c>
      <c r="J18" s="18">
        <v>28</v>
      </c>
      <c r="K18" s="76"/>
    </row>
    <row r="19" spans="1:11" s="19" customFormat="1" ht="15" customHeight="1">
      <c r="A19" s="120"/>
      <c r="B19" s="121"/>
      <c r="C19" s="20" t="s">
        <v>42</v>
      </c>
      <c r="D19" s="92"/>
      <c r="E19" s="93"/>
      <c r="F19" s="62"/>
      <c r="G19" s="73"/>
      <c r="H19" s="85"/>
      <c r="I19" s="83" t="b">
        <v>0</v>
      </c>
      <c r="J19" s="21">
        <v>28</v>
      </c>
      <c r="K19" s="77"/>
    </row>
    <row r="20" spans="1:11" s="19" customFormat="1" ht="15" customHeight="1">
      <c r="A20" s="120"/>
      <c r="B20" s="121"/>
      <c r="C20" s="20" t="s">
        <v>43</v>
      </c>
      <c r="D20" s="92"/>
      <c r="E20" s="93"/>
      <c r="F20" s="62"/>
      <c r="G20" s="73"/>
      <c r="H20" s="81"/>
      <c r="I20" s="83" t="b">
        <v>0</v>
      </c>
      <c r="J20" s="21">
        <v>28</v>
      </c>
      <c r="K20" s="77"/>
    </row>
    <row r="21" spans="1:11" s="19" customFormat="1" ht="15" customHeight="1">
      <c r="A21" s="120"/>
      <c r="B21" s="121"/>
      <c r="C21" s="20" t="s">
        <v>44</v>
      </c>
      <c r="D21" s="92"/>
      <c r="E21" s="93"/>
      <c r="F21" s="62"/>
      <c r="G21" s="73"/>
      <c r="H21" s="81"/>
      <c r="I21" s="83" t="b">
        <v>0</v>
      </c>
      <c r="J21" s="21">
        <v>28</v>
      </c>
      <c r="K21" s="77"/>
    </row>
    <row r="22" spans="1:11" s="19" customFormat="1" ht="15" customHeight="1">
      <c r="A22" s="120"/>
      <c r="B22" s="121"/>
      <c r="C22" s="20" t="s">
        <v>45</v>
      </c>
      <c r="D22" s="92"/>
      <c r="E22" s="93"/>
      <c r="F22" s="62"/>
      <c r="G22" s="73"/>
      <c r="H22" s="81"/>
      <c r="I22" s="83" t="b">
        <v>0</v>
      </c>
      <c r="J22" s="21">
        <v>28</v>
      </c>
      <c r="K22" s="77"/>
    </row>
    <row r="23" spans="1:11" s="19" customFormat="1" ht="15" customHeight="1">
      <c r="A23" s="122"/>
      <c r="B23" s="123"/>
      <c r="C23" s="22" t="s">
        <v>46</v>
      </c>
      <c r="D23" s="116"/>
      <c r="E23" s="117"/>
      <c r="F23" s="63"/>
      <c r="G23" s="74"/>
      <c r="H23" s="81"/>
      <c r="I23" s="84" t="b">
        <v>0</v>
      </c>
      <c r="J23" s="23">
        <v>28</v>
      </c>
      <c r="K23" s="78"/>
    </row>
    <row r="24" spans="1:11" s="19" customFormat="1" ht="15" customHeight="1">
      <c r="A24" s="24"/>
      <c r="B24" s="25"/>
      <c r="C24" s="25"/>
      <c r="D24" s="25"/>
      <c r="E24" s="25"/>
      <c r="F24" s="25"/>
      <c r="G24" s="26"/>
      <c r="H24" s="124" t="s">
        <v>29</v>
      </c>
      <c r="I24" s="125"/>
      <c r="J24" s="27">
        <v>308</v>
      </c>
      <c r="K24" s="43"/>
    </row>
    <row r="25" spans="1:11" s="19" customFormat="1" ht="15" customHeight="1">
      <c r="A25" s="28"/>
      <c r="B25" s="29"/>
      <c r="C25" s="29"/>
      <c r="D25" s="29"/>
      <c r="E25" s="29"/>
      <c r="F25" s="29"/>
      <c r="G25" s="30"/>
      <c r="H25" s="193" t="s">
        <v>13</v>
      </c>
      <c r="I25" s="194"/>
      <c r="J25" s="31">
        <v>127</v>
      </c>
      <c r="K25" s="44"/>
    </row>
    <row r="26" spans="1:11" ht="15">
      <c r="A26" s="175" t="s">
        <v>52</v>
      </c>
      <c r="B26" s="176"/>
      <c r="C26" s="176"/>
      <c r="D26" s="176"/>
      <c r="E26" s="176"/>
      <c r="F26" s="176"/>
      <c r="G26" s="177"/>
      <c r="H26" s="184" t="s">
        <v>56</v>
      </c>
      <c r="I26" s="185"/>
      <c r="J26" s="185"/>
      <c r="K26" s="186"/>
    </row>
    <row r="27" spans="1:11" ht="14.25">
      <c r="A27" s="129" t="s">
        <v>53</v>
      </c>
      <c r="B27" s="130"/>
      <c r="C27" s="131"/>
      <c r="D27" s="133"/>
      <c r="E27" s="134"/>
      <c r="F27" s="134"/>
      <c r="G27" s="135"/>
      <c r="H27" s="132" t="s">
        <v>59</v>
      </c>
      <c r="I27" s="132"/>
      <c r="J27" s="5" t="s">
        <v>57</v>
      </c>
      <c r="K27" s="6" t="s">
        <v>58</v>
      </c>
    </row>
    <row r="28" spans="1:11" ht="14.25">
      <c r="A28" s="126" t="s">
        <v>14</v>
      </c>
      <c r="B28" s="127"/>
      <c r="C28" s="128"/>
      <c r="D28" s="91"/>
      <c r="E28" s="92"/>
      <c r="F28" s="92"/>
      <c r="G28" s="93"/>
      <c r="H28" s="7" t="s">
        <v>28</v>
      </c>
      <c r="I28" s="75"/>
      <c r="J28" s="42">
        <v>1</v>
      </c>
      <c r="K28" s="35">
        <f>SUM(Feuil3!B4)</f>
        <v>230</v>
      </c>
    </row>
    <row r="29" spans="1:11" ht="13.5" customHeight="1">
      <c r="A29" s="126" t="s">
        <v>54</v>
      </c>
      <c r="B29" s="127"/>
      <c r="C29" s="128"/>
      <c r="D29" s="91"/>
      <c r="E29" s="92"/>
      <c r="F29" s="92"/>
      <c r="G29" s="93"/>
      <c r="H29" s="8" t="s">
        <v>25</v>
      </c>
      <c r="I29" s="9"/>
      <c r="J29" s="36">
        <f>SUM(Feuil3!B11)</f>
        <v>0</v>
      </c>
      <c r="K29" s="39">
        <f>SUM(J29*Feuil3!B5)</f>
        <v>0</v>
      </c>
    </row>
    <row r="30" spans="1:11" ht="14.25">
      <c r="A30" s="126" t="s">
        <v>55</v>
      </c>
      <c r="B30" s="127"/>
      <c r="C30" s="128"/>
      <c r="D30" s="91"/>
      <c r="E30" s="92"/>
      <c r="F30" s="92"/>
      <c r="G30" s="93"/>
      <c r="H30" s="8" t="s">
        <v>40</v>
      </c>
      <c r="I30" s="9"/>
      <c r="J30" s="36">
        <f>SUM(Feuil3!B12+Feuil3!C12+Feuil3!D12+Feuil3!E12+Feuil3!F12+Feuil3!G12)</f>
        <v>0</v>
      </c>
      <c r="K30" s="39">
        <f>SUM(J30*Feuil3!B6)</f>
        <v>0</v>
      </c>
    </row>
    <row r="31" spans="1:11" ht="14.25">
      <c r="A31" s="99" t="s">
        <v>63</v>
      </c>
      <c r="B31" s="100"/>
      <c r="C31" s="101"/>
      <c r="D31" s="91"/>
      <c r="E31" s="92"/>
      <c r="F31" s="92"/>
      <c r="G31" s="93"/>
      <c r="H31" s="65" t="s">
        <v>29</v>
      </c>
      <c r="I31" s="64"/>
      <c r="J31" s="37">
        <f>SUM(Feuil3!B10)</f>
        <v>0</v>
      </c>
      <c r="K31" s="40">
        <f>SUM(J31*Feuil3!B3)</f>
        <v>0</v>
      </c>
    </row>
    <row r="32" spans="1:11" ht="14.25">
      <c r="A32" s="102"/>
      <c r="B32" s="103"/>
      <c r="C32" s="104"/>
      <c r="D32" s="115"/>
      <c r="E32" s="116"/>
      <c r="F32" s="116"/>
      <c r="G32" s="117"/>
      <c r="H32" s="89" t="s">
        <v>1</v>
      </c>
      <c r="I32" s="90"/>
      <c r="J32" s="38">
        <f>SUM(Feuil3!B14)</f>
        <v>0</v>
      </c>
      <c r="K32" s="41">
        <f>SUM(J32*Feuil3!B8)</f>
        <v>0</v>
      </c>
    </row>
    <row r="33" spans="1:11" ht="15.75" customHeight="1">
      <c r="A33" s="97" t="s">
        <v>64</v>
      </c>
      <c r="B33" s="98"/>
      <c r="C33" s="98"/>
      <c r="D33" s="98"/>
      <c r="E33" s="98"/>
      <c r="F33" s="98"/>
      <c r="G33" s="98"/>
      <c r="H33" s="107" t="s">
        <v>60</v>
      </c>
      <c r="I33" s="108"/>
      <c r="J33" s="109"/>
      <c r="K33" s="113">
        <f>SUM(K28:K32)</f>
        <v>230</v>
      </c>
    </row>
    <row r="34" spans="1:11" ht="15" thickBot="1">
      <c r="A34" s="105" t="s">
        <v>0</v>
      </c>
      <c r="B34" s="106"/>
      <c r="C34" s="106"/>
      <c r="D34" s="106"/>
      <c r="E34" s="106"/>
      <c r="F34" s="106"/>
      <c r="G34" s="106"/>
      <c r="H34" s="110"/>
      <c r="I34" s="111"/>
      <c r="J34" s="112"/>
      <c r="K34" s="114"/>
    </row>
    <row r="35" spans="1:11" s="79" customFormat="1" ht="18" customHeight="1">
      <c r="A35" s="94" t="s">
        <v>11</v>
      </c>
      <c r="B35" s="95"/>
      <c r="C35" s="95"/>
      <c r="D35" s="95"/>
      <c r="E35" s="95"/>
      <c r="F35" s="95"/>
      <c r="G35" s="95"/>
      <c r="H35" s="95"/>
      <c r="I35" s="95"/>
      <c r="J35" s="95"/>
      <c r="K35" s="96"/>
    </row>
    <row r="36" spans="1:11" s="79" customFormat="1" ht="18" customHeight="1">
      <c r="A36" s="94" t="s">
        <v>68</v>
      </c>
      <c r="B36" s="95"/>
      <c r="C36" s="95"/>
      <c r="D36" s="95"/>
      <c r="E36" s="95"/>
      <c r="F36" s="95"/>
      <c r="G36" s="95"/>
      <c r="H36" s="95"/>
      <c r="I36" s="95"/>
      <c r="J36" s="95"/>
      <c r="K36" s="96"/>
    </row>
    <row r="37" spans="1:11" ht="18" customHeight="1" thickBot="1">
      <c r="A37" s="80" t="s">
        <v>12</v>
      </c>
      <c r="B37" s="86" t="s">
        <v>61</v>
      </c>
      <c r="C37" s="87"/>
      <c r="D37" s="87"/>
      <c r="E37" s="87"/>
      <c r="F37" s="87"/>
      <c r="G37" s="87"/>
      <c r="H37" s="87"/>
      <c r="I37" s="87"/>
      <c r="J37" s="87"/>
      <c r="K37" s="88"/>
    </row>
  </sheetData>
  <sheetProtection password="DC16" sheet="1" formatCells="0" formatColumns="0" formatRows="0" insertColumns="0" insertRows="0" insertHyperlinks="0" deleteColumns="0" deleteRows="0" sort="0" autoFilter="0" pivotTables="0"/>
  <mergeCells count="76">
    <mergeCell ref="A36:K36"/>
    <mergeCell ref="A1:B1"/>
    <mergeCell ref="A2:B2"/>
    <mergeCell ref="F2:G2"/>
    <mergeCell ref="F4:G4"/>
    <mergeCell ref="F3:G3"/>
    <mergeCell ref="F16:F17"/>
    <mergeCell ref="H1:I1"/>
    <mergeCell ref="C9:G9"/>
    <mergeCell ref="C8:G8"/>
    <mergeCell ref="F5:G5"/>
    <mergeCell ref="H5:K5"/>
    <mergeCell ref="H6:K6"/>
    <mergeCell ref="F6:G6"/>
    <mergeCell ref="C7:G7"/>
    <mergeCell ref="H8:K8"/>
    <mergeCell ref="J13:K13"/>
    <mergeCell ref="D16:E17"/>
    <mergeCell ref="J1:K1"/>
    <mergeCell ref="H4:K4"/>
    <mergeCell ref="H3:K3"/>
    <mergeCell ref="H25:I25"/>
    <mergeCell ref="H11:K11"/>
    <mergeCell ref="H2:K2"/>
    <mergeCell ref="B14:K14"/>
    <mergeCell ref="J16:K17"/>
    <mergeCell ref="H16:I17"/>
    <mergeCell ref="H13:I13"/>
    <mergeCell ref="B15:K15"/>
    <mergeCell ref="D31:G31"/>
    <mergeCell ref="A26:G26"/>
    <mergeCell ref="G16:G17"/>
    <mergeCell ref="B16:B17"/>
    <mergeCell ref="C13:G13"/>
    <mergeCell ref="H26:K26"/>
    <mergeCell ref="D18:E18"/>
    <mergeCell ref="F12:G12"/>
    <mergeCell ref="C1:G1"/>
    <mergeCell ref="F11:G11"/>
    <mergeCell ref="C6:E6"/>
    <mergeCell ref="C11:E11"/>
    <mergeCell ref="C2:E2"/>
    <mergeCell ref="C4:E4"/>
    <mergeCell ref="C3:E3"/>
    <mergeCell ref="C10:G10"/>
    <mergeCell ref="C5:E5"/>
    <mergeCell ref="D23:E23"/>
    <mergeCell ref="D22:E22"/>
    <mergeCell ref="H7:K7"/>
    <mergeCell ref="D21:E21"/>
    <mergeCell ref="D19:E19"/>
    <mergeCell ref="D20:E20"/>
    <mergeCell ref="H9:K9"/>
    <mergeCell ref="C12:E12"/>
    <mergeCell ref="H10:K10"/>
    <mergeCell ref="H12:K12"/>
    <mergeCell ref="A18:B23"/>
    <mergeCell ref="H24:I24"/>
    <mergeCell ref="A30:C30"/>
    <mergeCell ref="A29:C29"/>
    <mergeCell ref="A28:C28"/>
    <mergeCell ref="A27:C27"/>
    <mergeCell ref="D28:G28"/>
    <mergeCell ref="H27:I27"/>
    <mergeCell ref="D29:G29"/>
    <mergeCell ref="D27:G27"/>
    <mergeCell ref="B37:K37"/>
    <mergeCell ref="H32:I32"/>
    <mergeCell ref="D30:G30"/>
    <mergeCell ref="A35:K35"/>
    <mergeCell ref="A33:G33"/>
    <mergeCell ref="A31:C32"/>
    <mergeCell ref="A34:G34"/>
    <mergeCell ref="H33:J34"/>
    <mergeCell ref="K33:K34"/>
    <mergeCell ref="D32:G32"/>
  </mergeCells>
  <hyperlinks>
    <hyperlink ref="J1" r:id="rId1" display="inscription.ehn@gmail.com"/>
    <hyperlink ref="H1" r:id="rId2" display="www.ehn.be"/>
  </hyperlinks>
  <printOptions/>
  <pageMargins left="0.5905511811023623" right="0.3937007874015748" top="0.1968503937007874" bottom="0.1968503937007874" header="0.5118110236220472" footer="0.5118110236220472"/>
  <pageSetup orientation="landscape" paperSize="9" scale="87" r:id="rId6"/>
  <ignoredErrors>
    <ignoredError sqref="K28" unlockedFormula="1"/>
  </ignoredError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K20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29.00390625" style="45" customWidth="1"/>
    <col min="2" max="2" width="11.421875" style="46" customWidth="1"/>
    <col min="3" max="16384" width="11.421875" style="45" customWidth="1"/>
  </cols>
  <sheetData>
    <row r="1" spans="1:11" ht="12.75">
      <c r="A1" s="48"/>
      <c r="B1" s="49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48"/>
      <c r="B2" s="49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48" t="s">
        <v>29</v>
      </c>
      <c r="B3" s="49">
        <v>308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ht="12.75">
      <c r="A4" s="48" t="s">
        <v>30</v>
      </c>
      <c r="B4" s="49">
        <v>230</v>
      </c>
      <c r="C4" s="48"/>
      <c r="D4" s="48"/>
      <c r="E4" s="48"/>
      <c r="F4" s="48"/>
      <c r="G4" s="48"/>
      <c r="H4" s="48"/>
      <c r="I4" s="48"/>
      <c r="J4" s="48"/>
      <c r="K4" s="48"/>
    </row>
    <row r="5" spans="1:11" ht="12.75">
      <c r="A5" s="48" t="s">
        <v>31</v>
      </c>
      <c r="B5" s="49">
        <v>105</v>
      </c>
      <c r="C5" s="48"/>
      <c r="D5" s="48"/>
      <c r="E5" s="48"/>
      <c r="F5" s="48"/>
      <c r="G5" s="48"/>
      <c r="H5" s="48"/>
      <c r="I5" s="48"/>
      <c r="J5" s="48"/>
      <c r="K5" s="48"/>
    </row>
    <row r="6" spans="1:11" ht="12.75">
      <c r="A6" s="48" t="s">
        <v>32</v>
      </c>
      <c r="B6" s="49">
        <v>28</v>
      </c>
      <c r="C6" s="48"/>
      <c r="D6" s="48"/>
      <c r="E6" s="48"/>
      <c r="F6" s="48"/>
      <c r="G6" s="48"/>
      <c r="H6" s="48"/>
      <c r="I6" s="48"/>
      <c r="J6" s="48"/>
      <c r="K6" s="48"/>
    </row>
    <row r="7" spans="1:11" ht="12.75">
      <c r="A7" s="48" t="s">
        <v>27</v>
      </c>
      <c r="B7" s="49">
        <v>15</v>
      </c>
      <c r="C7" s="48"/>
      <c r="D7" s="48"/>
      <c r="E7" s="48"/>
      <c r="F7" s="48"/>
      <c r="G7" s="48"/>
      <c r="H7" s="48"/>
      <c r="I7" s="48"/>
      <c r="J7" s="48"/>
      <c r="K7" s="48"/>
    </row>
    <row r="8" spans="1:11" ht="12.75">
      <c r="A8" s="48" t="s">
        <v>2</v>
      </c>
      <c r="B8" s="49">
        <v>127</v>
      </c>
      <c r="C8" s="48"/>
      <c r="D8" s="48"/>
      <c r="E8" s="48"/>
      <c r="F8" s="48"/>
      <c r="G8" s="48"/>
      <c r="H8" s="48"/>
      <c r="I8" s="48"/>
      <c r="J8" s="48"/>
      <c r="K8" s="48"/>
    </row>
    <row r="9" spans="1:11" ht="12.75">
      <c r="A9" s="48"/>
      <c r="B9" s="50">
        <v>1</v>
      </c>
      <c r="C9" s="48">
        <v>2</v>
      </c>
      <c r="D9" s="48">
        <v>3</v>
      </c>
      <c r="E9" s="48">
        <v>4</v>
      </c>
      <c r="F9" s="48">
        <v>5</v>
      </c>
      <c r="G9" s="48">
        <v>6</v>
      </c>
      <c r="H9" s="48">
        <v>7</v>
      </c>
      <c r="I9" s="48">
        <v>8</v>
      </c>
      <c r="J9" s="48">
        <v>9</v>
      </c>
      <c r="K9" s="48"/>
    </row>
    <row r="10" spans="1:11" ht="12.75">
      <c r="A10" s="48" t="s">
        <v>35</v>
      </c>
      <c r="B10" s="51">
        <f>IF(Feuil2!K24,B17,C17)</f>
        <v>0</v>
      </c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2.75">
      <c r="A11" s="48" t="s">
        <v>33</v>
      </c>
      <c r="B11" s="52">
        <f>IF(Feuil2!J13,B17,C17)</f>
        <v>0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>
      <c r="A12" s="48" t="s">
        <v>34</v>
      </c>
      <c r="B12" s="51">
        <f>IF(Feuil2!I18,B17,C17)</f>
        <v>0</v>
      </c>
      <c r="C12" s="53">
        <f>IF(Feuil2!I19,B17,C17)</f>
        <v>0</v>
      </c>
      <c r="D12" s="53">
        <f>IF(Feuil2!I20,B17,C17)</f>
        <v>0</v>
      </c>
      <c r="E12" s="53">
        <f>IF(Feuil2!I21,B17,C17)</f>
        <v>0</v>
      </c>
      <c r="F12" s="53">
        <f>IF(Feuil2!I22,B17,C17)</f>
        <v>0</v>
      </c>
      <c r="G12" s="53">
        <f>IF(Feuil2!I23,B17,C17)</f>
        <v>0</v>
      </c>
      <c r="H12" s="48"/>
      <c r="I12" s="48"/>
      <c r="J12" s="48"/>
      <c r="K12" s="48"/>
    </row>
    <row r="13" spans="1:11" ht="14.25">
      <c r="A13" s="48" t="s">
        <v>36</v>
      </c>
      <c r="B13" s="3" t="e">
        <f>IF(Feuil2!#REF!,B17,C17)</f>
        <v>#REF!</v>
      </c>
      <c r="C13" s="54" t="e">
        <f>IF(Feuil2!#REF!,B17,C17)</f>
        <v>#REF!</v>
      </c>
      <c r="D13" s="54" t="e">
        <f>IF(Feuil2!#REF!,B17,C17)</f>
        <v>#REF!</v>
      </c>
      <c r="E13" s="54">
        <f>IF(Feuil2!K18,B17,C17)</f>
        <v>0</v>
      </c>
      <c r="F13" s="54">
        <f>IF(Feuil2!K19,B17,C17)</f>
        <v>0</v>
      </c>
      <c r="G13" s="54">
        <f>IF(Feuil2!K20,B17,C17)</f>
        <v>0</v>
      </c>
      <c r="H13" s="54">
        <f>IF(Feuil2!K21,B17,C17)</f>
        <v>0</v>
      </c>
      <c r="I13" s="54">
        <f>IF(Feuil2!K22,B17,C17)</f>
        <v>0</v>
      </c>
      <c r="J13" s="54">
        <f>IF(Feuil2!K23,Feuil3!B17,C17)</f>
        <v>0</v>
      </c>
      <c r="K13" s="55"/>
    </row>
    <row r="14" spans="1:11" ht="12.75">
      <c r="A14" s="55" t="s">
        <v>3</v>
      </c>
      <c r="B14" s="56">
        <f>IF(Feuil2!K25,B17,C17)</f>
        <v>0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2.75">
      <c r="A15" s="55"/>
      <c r="B15" s="57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2.75">
      <c r="A16" s="55" t="s">
        <v>38</v>
      </c>
      <c r="B16" s="57" t="b">
        <v>1</v>
      </c>
      <c r="C16" s="58" t="s">
        <v>39</v>
      </c>
      <c r="D16" s="55"/>
      <c r="E16" s="55"/>
      <c r="F16" s="55"/>
      <c r="G16" s="55"/>
      <c r="H16" s="55"/>
      <c r="I16" s="55"/>
      <c r="J16" s="55"/>
      <c r="K16" s="55"/>
    </row>
    <row r="17" spans="1:11" ht="12.75">
      <c r="A17" s="55" t="s">
        <v>37</v>
      </c>
      <c r="B17" s="57">
        <v>1</v>
      </c>
      <c r="C17" s="55">
        <v>0</v>
      </c>
      <c r="D17" s="55"/>
      <c r="E17" s="55"/>
      <c r="F17" s="55"/>
      <c r="G17" s="55"/>
      <c r="H17" s="55"/>
      <c r="I17" s="55"/>
      <c r="J17" s="55"/>
      <c r="K17" s="55"/>
    </row>
    <row r="18" spans="1:11" ht="12.75">
      <c r="A18" s="55"/>
      <c r="B18" s="57"/>
      <c r="C18" s="55"/>
      <c r="D18" s="55"/>
      <c r="E18" s="55"/>
      <c r="F18" s="55"/>
      <c r="G18" s="55"/>
      <c r="H18" s="55"/>
      <c r="I18" s="55"/>
      <c r="J18" s="55"/>
      <c r="K18" s="55"/>
    </row>
    <row r="19" ht="12.75">
      <c r="B19" s="47"/>
    </row>
    <row r="20" ht="12.75">
      <c r="B20" s="47"/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Network Licensed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 User</dc:creator>
  <cp:keywords/>
  <dc:description/>
  <cp:lastModifiedBy>ffsnw</cp:lastModifiedBy>
  <cp:lastPrinted>2023-04-03T10:34:13Z</cp:lastPrinted>
  <dcterms:created xsi:type="dcterms:W3CDTF">2010-07-27T16:50:03Z</dcterms:created>
  <dcterms:modified xsi:type="dcterms:W3CDTF">2023-04-03T10:35:49Z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